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16" yWindow="0" windowWidth="15480" windowHeight="10980" tabRatio="516" activeTab="0"/>
  </bookViews>
  <sheets>
    <sheet name="свод" sheetId="1" r:id="rId1"/>
  </sheets>
  <externalReferences>
    <externalReference r:id="rId4"/>
  </externalReferences>
  <definedNames>
    <definedName name="_xlnm.Print_Area" localSheetId="0">'свод'!$A$1:$AW$44</definedName>
  </definedNames>
  <calcPr fullCalcOnLoad="1"/>
</workbook>
</file>

<file path=xl/sharedStrings.xml><?xml version="1.0" encoding="utf-8"?>
<sst xmlns="http://schemas.openxmlformats.org/spreadsheetml/2006/main" count="130" uniqueCount="26">
  <si>
    <t>К-во коек</t>
  </si>
  <si>
    <t>Число койко-дней</t>
  </si>
  <si>
    <t>план</t>
  </si>
  <si>
    <t>факт</t>
  </si>
  <si>
    <t>Средняя занятость (число дней работы) койки (функция койки)</t>
  </si>
  <si>
    <t>Средняя длительность лечения (пребывания больного на койке)</t>
  </si>
  <si>
    <t>Число выбывших больных</t>
  </si>
  <si>
    <t>Оборот койки</t>
  </si>
  <si>
    <t>Число пациенто-дней</t>
  </si>
  <si>
    <t>% вып-я</t>
  </si>
  <si>
    <t>Посещения</t>
  </si>
  <si>
    <t>Л.М. Арутюнян</t>
  </si>
  <si>
    <t>Хирургия +Радиология</t>
  </si>
  <si>
    <t>СВОД круглосуточный +дневной стационары</t>
  </si>
  <si>
    <t>Обращения</t>
  </si>
  <si>
    <t>Заместитель главного врача по экономическим вопросам</t>
  </si>
  <si>
    <t>кроме того Дневной стационар</t>
  </si>
  <si>
    <t>План  (посещения +обращения)</t>
  </si>
  <si>
    <t>Факт (посещения+ обращения)</t>
  </si>
  <si>
    <t>% выполнения</t>
  </si>
  <si>
    <t>Онкологическое отделение хирургических методов лечения</t>
  </si>
  <si>
    <t xml:space="preserve">Радиотерапевтическое отделение </t>
  </si>
  <si>
    <t>ДНЕВНОЙ СТАЦИОНАР</t>
  </si>
  <si>
    <t>Амбулаторная помощь (Поликлиническое отделение)</t>
  </si>
  <si>
    <t>Комиссия от  24.05.2022 года</t>
  </si>
  <si>
    <t xml:space="preserve">Анализ выполнения государственного задания за январь -июнь 2022 года за счет ОМС  по выставленным счетам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</si>
</sst>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0.00000000"/>
    <numFmt numFmtId="179" formatCode="0.000000000"/>
    <numFmt numFmtId="180" formatCode="#,##0.0"/>
  </numFmts>
  <fonts count="65">
    <font>
      <sz val="10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sz val="13"/>
      <color indexed="10"/>
      <name val="Arial Cyr"/>
      <family val="0"/>
    </font>
    <font>
      <sz val="13"/>
      <name val="Arial Cyr"/>
      <family val="0"/>
    </font>
    <font>
      <sz val="13"/>
      <color indexed="12"/>
      <name val="Arial Cyr"/>
      <family val="0"/>
    </font>
    <font>
      <b/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Arial Cyr"/>
      <family val="0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b/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10"/>
      <color theme="0"/>
      <name val="Arial Cyr"/>
      <family val="0"/>
    </font>
    <font>
      <b/>
      <sz val="10"/>
      <color theme="0"/>
      <name val="Times New Roman"/>
      <family val="1"/>
    </font>
    <font>
      <b/>
      <sz val="11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1" fontId="3" fillId="32" borderId="0" xfId="0" applyNumberFormat="1" applyFont="1" applyFill="1" applyBorder="1" applyAlignment="1">
      <alignment/>
    </xf>
    <xf numFmtId="1" fontId="2" fillId="32" borderId="0" xfId="0" applyNumberFormat="1" applyFont="1" applyFill="1" applyBorder="1" applyAlignment="1">
      <alignment/>
    </xf>
    <xf numFmtId="2" fontId="2" fillId="32" borderId="0" xfId="0" applyNumberFormat="1" applyFont="1" applyFill="1" applyBorder="1" applyAlignment="1">
      <alignment/>
    </xf>
    <xf numFmtId="2" fontId="3" fillId="32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176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76" fontId="7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0" fillId="32" borderId="0" xfId="0" applyFont="1" applyFill="1" applyBorder="1" applyAlignment="1">
      <alignment/>
    </xf>
    <xf numFmtId="1" fontId="0" fillId="32" borderId="0" xfId="0" applyNumberFormat="1" applyFont="1" applyFill="1" applyBorder="1" applyAlignment="1">
      <alignment/>
    </xf>
    <xf numFmtId="9" fontId="9" fillId="32" borderId="0" xfId="0" applyNumberFormat="1" applyFont="1" applyFill="1" applyBorder="1" applyAlignment="1">
      <alignment/>
    </xf>
    <xf numFmtId="0" fontId="0" fillId="32" borderId="0" xfId="0" applyFont="1" applyFill="1" applyBorder="1" applyAlignment="1">
      <alignment/>
    </xf>
    <xf numFmtId="10" fontId="9" fillId="32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" fontId="10" fillId="32" borderId="0" xfId="0" applyNumberFormat="1" applyFont="1" applyFill="1" applyBorder="1" applyAlignment="1">
      <alignment/>
    </xf>
    <xf numFmtId="1" fontId="11" fillId="32" borderId="0" xfId="0" applyNumberFormat="1" applyFont="1" applyFill="1" applyBorder="1" applyAlignment="1">
      <alignment/>
    </xf>
    <xf numFmtId="2" fontId="10" fillId="32" borderId="0" xfId="0" applyNumberFormat="1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9" fontId="13" fillId="32" borderId="0" xfId="0" applyNumberFormat="1" applyFont="1" applyFill="1" applyBorder="1" applyAlignment="1">
      <alignment/>
    </xf>
    <xf numFmtId="1" fontId="4" fillId="0" borderId="10" xfId="0" applyNumberFormat="1" applyFont="1" applyBorder="1" applyAlignment="1">
      <alignment horizontal="center"/>
    </xf>
    <xf numFmtId="1" fontId="4" fillId="32" borderId="10" xfId="0" applyNumberFormat="1" applyFont="1" applyFill="1" applyBorder="1" applyAlignment="1">
      <alignment/>
    </xf>
    <xf numFmtId="176" fontId="4" fillId="32" borderId="10" xfId="0" applyNumberFormat="1" applyFont="1" applyFill="1" applyBorder="1" applyAlignment="1">
      <alignment/>
    </xf>
    <xf numFmtId="0" fontId="4" fillId="32" borderId="10" xfId="0" applyFont="1" applyFill="1" applyBorder="1" applyAlignment="1">
      <alignment horizontal="center"/>
    </xf>
    <xf numFmtId="176" fontId="4" fillId="32" borderId="10" xfId="0" applyNumberFormat="1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wrapText="1"/>
    </xf>
    <xf numFmtId="0" fontId="4" fillId="32" borderId="10" xfId="0" applyFont="1" applyFill="1" applyBorder="1" applyAlignment="1">
      <alignment horizontal="center" wrapText="1"/>
    </xf>
    <xf numFmtId="1" fontId="4" fillId="32" borderId="10" xfId="0" applyNumberFormat="1" applyFont="1" applyFill="1" applyBorder="1" applyAlignment="1">
      <alignment horizontal="center"/>
    </xf>
    <xf numFmtId="176" fontId="7" fillId="32" borderId="10" xfId="0" applyNumberFormat="1" applyFont="1" applyFill="1" applyBorder="1" applyAlignment="1">
      <alignment horizontal="center"/>
    </xf>
    <xf numFmtId="0" fontId="4" fillId="32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176" fontId="4" fillId="33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0" fontId="16" fillId="0" borderId="0" xfId="0" applyFont="1" applyFill="1" applyBorder="1" applyAlignment="1">
      <alignment/>
    </xf>
    <xf numFmtId="1" fontId="4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176" fontId="7" fillId="0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 horizontal="center"/>
    </xf>
    <xf numFmtId="176" fontId="7" fillId="0" borderId="0" xfId="0" applyNumberFormat="1" applyFont="1" applyBorder="1" applyAlignment="1">
      <alignment horizontal="center"/>
    </xf>
    <xf numFmtId="4" fontId="19" fillId="0" borderId="0" xfId="0" applyNumberFormat="1" applyFont="1" applyFill="1" applyBorder="1" applyAlignment="1">
      <alignment horizontal="center"/>
    </xf>
    <xf numFmtId="176" fontId="7" fillId="34" borderId="10" xfId="0" applyNumberFormat="1" applyFont="1" applyFill="1" applyBorder="1" applyAlignment="1">
      <alignment horizontal="center"/>
    </xf>
    <xf numFmtId="176" fontId="4" fillId="34" borderId="10" xfId="0" applyNumberFormat="1" applyFont="1" applyFill="1" applyBorder="1" applyAlignment="1">
      <alignment/>
    </xf>
    <xf numFmtId="4" fontId="20" fillId="0" borderId="0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wrapText="1"/>
    </xf>
    <xf numFmtId="0" fontId="18" fillId="0" borderId="10" xfId="0" applyFont="1" applyBorder="1" applyAlignment="1">
      <alignment/>
    </xf>
    <xf numFmtId="0" fontId="23" fillId="0" borderId="10" xfId="0" applyFont="1" applyBorder="1" applyAlignment="1">
      <alignment horizontal="center" wrapText="1"/>
    </xf>
    <xf numFmtId="176" fontId="18" fillId="35" borderId="1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/>
    </xf>
    <xf numFmtId="4" fontId="63" fillId="0" borderId="0" xfId="0" applyNumberFormat="1" applyFont="1" applyFill="1" applyBorder="1" applyAlignment="1">
      <alignment/>
    </xf>
    <xf numFmtId="1" fontId="63" fillId="0" borderId="0" xfId="0" applyNumberFormat="1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1" fontId="64" fillId="0" borderId="0" xfId="0" applyNumberFormat="1" applyFont="1" applyFill="1" applyBorder="1" applyAlignment="1">
      <alignment horizontal="center"/>
    </xf>
    <xf numFmtId="176" fontId="63" fillId="0" borderId="0" xfId="0" applyNumberFormat="1" applyFont="1" applyFill="1" applyBorder="1" applyAlignment="1">
      <alignment horizontal="center"/>
    </xf>
    <xf numFmtId="0" fontId="62" fillId="32" borderId="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32" borderId="0" xfId="0" applyFont="1" applyFill="1" applyBorder="1" applyAlignment="1">
      <alignment wrapText="1"/>
    </xf>
    <xf numFmtId="0" fontId="0" fillId="32" borderId="0" xfId="0" applyFont="1" applyFill="1" applyBorder="1" applyAlignment="1">
      <alignment horizontal="center"/>
    </xf>
    <xf numFmtId="0" fontId="4" fillId="32" borderId="14" xfId="0" applyFont="1" applyFill="1" applyBorder="1" applyAlignment="1">
      <alignment horizontal="center"/>
    </xf>
    <xf numFmtId="0" fontId="4" fillId="32" borderId="15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32" borderId="11" xfId="0" applyFont="1" applyFill="1" applyBorder="1" applyAlignment="1">
      <alignment horizontal="center" wrapText="1"/>
    </xf>
    <xf numFmtId="0" fontId="4" fillId="32" borderId="12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6" fontId="4" fillId="0" borderId="1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82;&#1091;&#1084;&#1077;&#1085;&#1090;&#1099;%202022%20&#1075;&#1086;&#1076;&#1072;\&#1040;&#1085;&#1072;&#1083;&#1080;&#1079;%20&#1087;&#1086;%20&#1074;&#1099;&#1087;&#1086;&#1083;&#1085;&#1077;&#1085;&#1080;&#1102;\&#1054;&#1058;&#1063;&#1045;&#1058;%20&#1079;&#1072;%20&#1080;&#1102;&#1085;&#1100;%202022%20&#1075;%20&#1082;&#1086;&#1084;&#1080;&#1089;&#1089;&#1080;&#1103;%20&#8212;%20&#1076;&#1083;&#1103;%20&#1054;&#1058;&#1063;&#1045;&#1058;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невной стационар"/>
      <sheetName val="Онкологич отдел"/>
      <sheetName val="Радиотерапия"/>
      <sheetName val="Поликлиника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W45"/>
  <sheetViews>
    <sheetView tabSelected="1" zoomScalePageLayoutView="0" workbookViewId="0" topLeftCell="A1">
      <selection activeCell="K25" sqref="K25:M25"/>
    </sheetView>
  </sheetViews>
  <sheetFormatPr defaultColWidth="9.00390625" defaultRowHeight="12.75"/>
  <cols>
    <col min="1" max="1" width="11.00390625" style="17" customWidth="1"/>
    <col min="2" max="2" width="14.125" style="17" customWidth="1"/>
    <col min="3" max="3" width="12.00390625" style="17" customWidth="1"/>
    <col min="4" max="4" width="15.00390625" style="17" customWidth="1"/>
    <col min="5" max="5" width="9.125" style="17" customWidth="1"/>
    <col min="6" max="7" width="10.125" style="17" customWidth="1"/>
    <col min="8" max="8" width="12.25390625" style="17" customWidth="1"/>
    <col min="9" max="9" width="11.625" style="17" customWidth="1"/>
    <col min="10" max="10" width="9.125" style="17" customWidth="1"/>
    <col min="11" max="12" width="11.75390625" style="17" customWidth="1"/>
    <col min="13" max="13" width="9.875" style="17" customWidth="1"/>
    <col min="14" max="14" width="8.375" style="17" customWidth="1"/>
    <col min="15" max="18" width="9.125" style="17" customWidth="1"/>
    <col min="19" max="19" width="9.625" style="17" customWidth="1"/>
    <col min="20" max="30" width="9.125" style="17" customWidth="1"/>
    <col min="31" max="47" width="9.25390625" style="17" bestFit="1" customWidth="1"/>
    <col min="48" max="48" width="10.75390625" style="17" bestFit="1" customWidth="1"/>
    <col min="49" max="49" width="11.625" style="17" bestFit="1" customWidth="1"/>
    <col min="50" max="16384" width="9.125" style="17" customWidth="1"/>
  </cols>
  <sheetData>
    <row r="1" spans="1:16" s="27" customFormat="1" ht="16.5" customHeight="1">
      <c r="A1" s="85" t="s">
        <v>25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6" s="27" customFormat="1" ht="16.5">
      <c r="A2" s="94" t="s">
        <v>22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1:49" ht="12.75">
      <c r="A3" s="40"/>
      <c r="B3" s="35"/>
      <c r="C3" s="35"/>
      <c r="D3" s="35"/>
      <c r="E3" s="35"/>
      <c r="F3" s="35"/>
      <c r="G3" s="35"/>
      <c r="H3" s="35"/>
      <c r="I3" s="35"/>
      <c r="J3" s="35"/>
      <c r="K3" s="35"/>
      <c r="M3" s="35"/>
      <c r="N3" s="72"/>
      <c r="O3" s="73" t="s">
        <v>24</v>
      </c>
      <c r="P3" s="73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89"/>
      <c r="AW3" s="90"/>
    </row>
    <row r="4" spans="1:49" ht="12.75">
      <c r="A4" s="92" t="s">
        <v>0</v>
      </c>
      <c r="B4" s="84" t="s">
        <v>8</v>
      </c>
      <c r="C4" s="84"/>
      <c r="D4" s="84"/>
      <c r="E4" s="101" t="s">
        <v>4</v>
      </c>
      <c r="F4" s="102"/>
      <c r="G4" s="103"/>
      <c r="H4" s="101" t="s">
        <v>5</v>
      </c>
      <c r="I4" s="102"/>
      <c r="J4" s="103"/>
      <c r="K4" s="101" t="s">
        <v>6</v>
      </c>
      <c r="L4" s="102"/>
      <c r="M4" s="103"/>
      <c r="N4" s="101" t="s">
        <v>7</v>
      </c>
      <c r="O4" s="102"/>
      <c r="P4" s="103"/>
      <c r="Q4" s="36"/>
      <c r="R4" s="36"/>
      <c r="S4" s="36"/>
      <c r="T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89"/>
      <c r="AV4" s="89"/>
      <c r="AW4" s="90"/>
    </row>
    <row r="5" spans="1:49" s="20" customFormat="1" ht="12.75">
      <c r="A5" s="93"/>
      <c r="B5" s="33" t="s">
        <v>2</v>
      </c>
      <c r="C5" s="33" t="s">
        <v>3</v>
      </c>
      <c r="D5" s="37" t="s">
        <v>9</v>
      </c>
      <c r="E5" s="33" t="s">
        <v>2</v>
      </c>
      <c r="F5" s="33" t="s">
        <v>3</v>
      </c>
      <c r="G5" s="37" t="s">
        <v>9</v>
      </c>
      <c r="H5" s="33" t="s">
        <v>2</v>
      </c>
      <c r="I5" s="33" t="s">
        <v>3</v>
      </c>
      <c r="J5" s="37" t="s">
        <v>9</v>
      </c>
      <c r="K5" s="33" t="s">
        <v>2</v>
      </c>
      <c r="L5" s="33" t="s">
        <v>3</v>
      </c>
      <c r="M5" s="37" t="s">
        <v>9</v>
      </c>
      <c r="N5" s="33" t="s">
        <v>2</v>
      </c>
      <c r="O5" s="33" t="s">
        <v>3</v>
      </c>
      <c r="P5" s="37" t="s">
        <v>9</v>
      </c>
      <c r="Q5" s="4"/>
      <c r="R5" s="18"/>
      <c r="S5" s="5"/>
      <c r="T5" s="1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"/>
      <c r="AL5" s="1"/>
      <c r="AM5" s="17"/>
      <c r="AN5" s="1"/>
      <c r="AO5" s="1"/>
      <c r="AP5" s="2"/>
      <c r="AQ5" s="1"/>
      <c r="AR5" s="1"/>
      <c r="AS5" s="2"/>
      <c r="AT5" s="1"/>
      <c r="AU5" s="1"/>
      <c r="AV5" s="5"/>
      <c r="AW5" s="19"/>
    </row>
    <row r="6" spans="1:49" s="20" customFormat="1" ht="12.75">
      <c r="A6" s="33">
        <v>25</v>
      </c>
      <c r="B6" s="38">
        <v>22935</v>
      </c>
      <c r="C6" s="41">
        <v>23419</v>
      </c>
      <c r="D6" s="39">
        <v>102.11031175059952</v>
      </c>
      <c r="E6" s="38">
        <v>917.4</v>
      </c>
      <c r="F6" s="41">
        <v>936.76</v>
      </c>
      <c r="G6" s="39">
        <v>102.11031175059952</v>
      </c>
      <c r="H6" s="34">
        <v>6.703111300050482</v>
      </c>
      <c r="I6" s="42">
        <v>6.912337662337662</v>
      </c>
      <c r="J6" s="39">
        <v>103.12133206389701</v>
      </c>
      <c r="K6" s="38">
        <v>3421.5454545454545</v>
      </c>
      <c r="L6" s="41">
        <v>3388</v>
      </c>
      <c r="M6" s="62">
        <v>99.01958179451073</v>
      </c>
      <c r="N6" s="34">
        <v>136.8618181818182</v>
      </c>
      <c r="O6" s="41">
        <v>135.52</v>
      </c>
      <c r="P6" s="39">
        <v>99.01958179451073</v>
      </c>
      <c r="Q6" s="4"/>
      <c r="R6" s="18"/>
      <c r="S6" s="5"/>
      <c r="T6" s="1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"/>
      <c r="AL6" s="1"/>
      <c r="AM6" s="17"/>
      <c r="AN6" s="1"/>
      <c r="AO6" s="1"/>
      <c r="AP6" s="2"/>
      <c r="AQ6" s="1"/>
      <c r="AR6" s="1"/>
      <c r="AS6" s="2"/>
      <c r="AT6" s="1"/>
      <c r="AU6" s="1"/>
      <c r="AV6" s="5"/>
      <c r="AW6" s="19"/>
    </row>
    <row r="7" spans="1:49" s="20" customFormat="1" ht="12.75">
      <c r="A7" s="35"/>
      <c r="B7" s="35"/>
      <c r="C7" s="35"/>
      <c r="D7" s="35"/>
      <c r="E7" s="35"/>
      <c r="F7" s="35"/>
      <c r="G7" s="35"/>
      <c r="H7" s="35"/>
      <c r="I7" s="35"/>
      <c r="J7" s="8"/>
      <c r="K7" s="8"/>
      <c r="L7" s="8"/>
      <c r="M7" s="8"/>
      <c r="O7" s="35"/>
      <c r="P7" s="35"/>
      <c r="Q7" s="4"/>
      <c r="R7" s="18"/>
      <c r="S7" s="5"/>
      <c r="T7" s="1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"/>
      <c r="AL7" s="1"/>
      <c r="AM7" s="17"/>
      <c r="AN7" s="1"/>
      <c r="AO7" s="1"/>
      <c r="AP7" s="2"/>
      <c r="AQ7" s="1"/>
      <c r="AR7" s="1"/>
      <c r="AS7" s="2"/>
      <c r="AT7" s="1"/>
      <c r="AU7" s="1"/>
      <c r="AV7" s="5"/>
      <c r="AW7" s="19"/>
    </row>
    <row r="8" spans="1:49" s="20" customFormat="1" ht="14.25">
      <c r="A8" s="35"/>
      <c r="B8" s="35"/>
      <c r="C8" s="35"/>
      <c r="D8" s="35"/>
      <c r="E8" s="35"/>
      <c r="F8" s="35"/>
      <c r="G8" s="35"/>
      <c r="H8" s="35"/>
      <c r="I8" s="35"/>
      <c r="J8" s="67"/>
      <c r="K8" s="66"/>
      <c r="L8" s="65"/>
      <c r="M8" s="65"/>
      <c r="O8" s="35"/>
      <c r="P8" s="35"/>
      <c r="Q8" s="4"/>
      <c r="R8" s="18"/>
      <c r="S8" s="5"/>
      <c r="T8" s="1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"/>
      <c r="AL8" s="1"/>
      <c r="AM8" s="17"/>
      <c r="AN8" s="1"/>
      <c r="AO8" s="1"/>
      <c r="AP8" s="2"/>
      <c r="AQ8" s="1"/>
      <c r="AR8" s="1"/>
      <c r="AS8" s="2"/>
      <c r="AT8" s="1"/>
      <c r="AU8" s="1"/>
      <c r="AV8" s="5"/>
      <c r="AW8" s="19"/>
    </row>
    <row r="9" spans="12:49" s="20" customFormat="1" ht="7.5" customHeight="1">
      <c r="L9" s="2"/>
      <c r="M9" s="17"/>
      <c r="N9" s="2"/>
      <c r="O9" s="17"/>
      <c r="P9" s="17"/>
      <c r="Q9" s="4"/>
      <c r="R9" s="18"/>
      <c r="S9" s="5"/>
      <c r="T9" s="1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"/>
      <c r="AL9" s="1"/>
      <c r="AM9" s="17"/>
      <c r="AN9" s="1"/>
      <c r="AO9" s="1"/>
      <c r="AP9" s="2"/>
      <c r="AQ9" s="1"/>
      <c r="AR9" s="1"/>
      <c r="AS9" s="1"/>
      <c r="AT9" s="1"/>
      <c r="AU9" s="1"/>
      <c r="AV9" s="5"/>
      <c r="AW9" s="19"/>
    </row>
    <row r="10" spans="1:49" s="27" customFormat="1" ht="12.75" customHeight="1">
      <c r="A10" s="98" t="s">
        <v>20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23"/>
      <c r="R10" s="24"/>
      <c r="S10" s="25"/>
      <c r="T10" s="26"/>
      <c r="AK10" s="26"/>
      <c r="AL10" s="26"/>
      <c r="AN10" s="26"/>
      <c r="AO10" s="26"/>
      <c r="AP10" s="28"/>
      <c r="AQ10" s="26"/>
      <c r="AR10" s="26"/>
      <c r="AS10" s="28"/>
      <c r="AT10" s="26"/>
      <c r="AU10" s="26"/>
      <c r="AV10" s="25"/>
      <c r="AW10" s="29"/>
    </row>
    <row r="11" spans="1:49" s="20" customFormat="1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12"/>
      <c r="O11" s="8"/>
      <c r="P11" s="8"/>
      <c r="Q11" s="4"/>
      <c r="R11" s="18"/>
      <c r="S11" s="5"/>
      <c r="T11" s="1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"/>
      <c r="AL11" s="1"/>
      <c r="AM11" s="17"/>
      <c r="AN11" s="1"/>
      <c r="AO11" s="1"/>
      <c r="AP11" s="2"/>
      <c r="AQ11" s="1"/>
      <c r="AR11" s="1"/>
      <c r="AS11" s="2"/>
      <c r="AT11" s="1"/>
      <c r="AU11" s="1"/>
      <c r="AV11" s="5"/>
      <c r="AW11" s="19"/>
    </row>
    <row r="12" spans="1:49" s="20" customFormat="1" ht="12.75">
      <c r="A12" s="99" t="s">
        <v>0</v>
      </c>
      <c r="B12" s="82" t="s">
        <v>1</v>
      </c>
      <c r="C12" s="82"/>
      <c r="D12" s="82"/>
      <c r="E12" s="95" t="s">
        <v>4</v>
      </c>
      <c r="F12" s="96"/>
      <c r="G12" s="97"/>
      <c r="H12" s="95" t="s">
        <v>5</v>
      </c>
      <c r="I12" s="96"/>
      <c r="J12" s="97"/>
      <c r="K12" s="95" t="s">
        <v>6</v>
      </c>
      <c r="L12" s="96"/>
      <c r="M12" s="97"/>
      <c r="N12" s="95" t="s">
        <v>7</v>
      </c>
      <c r="O12" s="96"/>
      <c r="P12" s="97"/>
      <c r="Q12" s="3"/>
      <c r="R12" s="3"/>
      <c r="S12" s="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5"/>
      <c r="AW12" s="21"/>
    </row>
    <row r="13" spans="1:16" ht="12.75">
      <c r="A13" s="100"/>
      <c r="B13" s="9" t="s">
        <v>2</v>
      </c>
      <c r="C13" s="9" t="s">
        <v>3</v>
      </c>
      <c r="D13" s="11" t="s">
        <v>9</v>
      </c>
      <c r="E13" s="9" t="s">
        <v>2</v>
      </c>
      <c r="F13" s="9" t="s">
        <v>3</v>
      </c>
      <c r="G13" s="11" t="s">
        <v>9</v>
      </c>
      <c r="H13" s="9" t="s">
        <v>2</v>
      </c>
      <c r="I13" s="9" t="s">
        <v>3</v>
      </c>
      <c r="J13" s="11" t="s">
        <v>9</v>
      </c>
      <c r="K13" s="9" t="s">
        <v>2</v>
      </c>
      <c r="L13" s="9" t="s">
        <v>3</v>
      </c>
      <c r="M13" s="11" t="s">
        <v>9</v>
      </c>
      <c r="N13" s="9" t="s">
        <v>2</v>
      </c>
      <c r="O13" s="9" t="s">
        <v>3</v>
      </c>
      <c r="P13" s="11" t="s">
        <v>9</v>
      </c>
    </row>
    <row r="14" spans="1:16" ht="12.75">
      <c r="A14" s="9">
        <v>30</v>
      </c>
      <c r="B14" s="30">
        <v>4930</v>
      </c>
      <c r="C14" s="41">
        <v>4804</v>
      </c>
      <c r="D14" s="15">
        <v>97.44421906693712</v>
      </c>
      <c r="E14" s="13">
        <v>164.33333333333334</v>
      </c>
      <c r="F14" s="43">
        <v>160.13333333333333</v>
      </c>
      <c r="G14" s="15">
        <v>97.44421906693711</v>
      </c>
      <c r="H14" s="13">
        <v>9.762376237623762</v>
      </c>
      <c r="I14" s="42">
        <v>9.724696356275304</v>
      </c>
      <c r="J14" s="15">
        <v>99.61402961296204</v>
      </c>
      <c r="K14" s="30">
        <v>505</v>
      </c>
      <c r="L14" s="41">
        <v>494</v>
      </c>
      <c r="M14" s="62">
        <v>97.82178217821782</v>
      </c>
      <c r="N14" s="16">
        <v>16.833333333333332</v>
      </c>
      <c r="O14" s="43">
        <v>16.466666666666665</v>
      </c>
      <c r="P14" s="15">
        <v>97.82178217821782</v>
      </c>
    </row>
    <row r="15" spans="1:16" ht="12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2"/>
      <c r="O15" s="8"/>
      <c r="P15" s="8"/>
    </row>
    <row r="16" spans="1:16" ht="12.75">
      <c r="A16" s="14"/>
      <c r="B16" s="8"/>
      <c r="C16" s="8"/>
      <c r="D16" s="8"/>
      <c r="E16" s="8"/>
      <c r="F16" s="8"/>
      <c r="G16" s="14"/>
      <c r="H16" s="8"/>
      <c r="I16" s="8"/>
      <c r="J16" s="8"/>
      <c r="K16" s="8"/>
      <c r="L16" s="8"/>
      <c r="M16" s="8"/>
      <c r="N16" s="12"/>
      <c r="O16" s="8"/>
      <c r="P16" s="8"/>
    </row>
    <row r="17" spans="1:16" ht="16.5">
      <c r="A17" s="98" t="s">
        <v>21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</row>
    <row r="18" spans="1:16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12"/>
      <c r="O18" s="8"/>
      <c r="P18" s="8"/>
    </row>
    <row r="19" spans="1:16" ht="12.75">
      <c r="A19" s="82" t="s">
        <v>0</v>
      </c>
      <c r="B19" s="82" t="s">
        <v>1</v>
      </c>
      <c r="C19" s="82"/>
      <c r="D19" s="82"/>
      <c r="E19" s="83" t="s">
        <v>4</v>
      </c>
      <c r="F19" s="83"/>
      <c r="G19" s="83"/>
      <c r="H19" s="83" t="s">
        <v>5</v>
      </c>
      <c r="I19" s="83"/>
      <c r="J19" s="83"/>
      <c r="K19" s="83" t="s">
        <v>6</v>
      </c>
      <c r="L19" s="83"/>
      <c r="M19" s="83"/>
      <c r="N19" s="83" t="s">
        <v>7</v>
      </c>
      <c r="O19" s="83"/>
      <c r="P19" s="83"/>
    </row>
    <row r="20" spans="1:16" ht="12.75">
      <c r="A20" s="82"/>
      <c r="B20" s="9" t="s">
        <v>2</v>
      </c>
      <c r="C20" s="9" t="s">
        <v>3</v>
      </c>
      <c r="D20" s="11" t="s">
        <v>9</v>
      </c>
      <c r="E20" s="9" t="s">
        <v>2</v>
      </c>
      <c r="F20" s="9" t="s">
        <v>3</v>
      </c>
      <c r="G20" s="11" t="s">
        <v>9</v>
      </c>
      <c r="H20" s="9" t="s">
        <v>2</v>
      </c>
      <c r="I20" s="9" t="s">
        <v>3</v>
      </c>
      <c r="J20" s="11" t="s">
        <v>9</v>
      </c>
      <c r="K20" s="9" t="s">
        <v>2</v>
      </c>
      <c r="L20" s="9" t="s">
        <v>3</v>
      </c>
      <c r="M20" s="11" t="s">
        <v>9</v>
      </c>
      <c r="N20" s="9" t="s">
        <v>2</v>
      </c>
      <c r="O20" s="9" t="s">
        <v>3</v>
      </c>
      <c r="P20" s="11" t="s">
        <v>9</v>
      </c>
    </row>
    <row r="21" spans="1:16" ht="12.75">
      <c r="A21" s="9">
        <v>30</v>
      </c>
      <c r="B21" s="9">
        <v>2750</v>
      </c>
      <c r="C21" s="41">
        <v>2758</v>
      </c>
      <c r="D21" s="15">
        <v>100.2909090909091</v>
      </c>
      <c r="E21" s="13">
        <v>91.66666666666667</v>
      </c>
      <c r="F21" s="42">
        <v>91.93333333333334</v>
      </c>
      <c r="G21" s="15">
        <v>100.2909090909091</v>
      </c>
      <c r="H21" s="13">
        <v>25</v>
      </c>
      <c r="I21" s="42">
        <v>26.51923076923077</v>
      </c>
      <c r="J21" s="15">
        <v>106.0769230769231</v>
      </c>
      <c r="K21" s="30">
        <v>110</v>
      </c>
      <c r="L21" s="41">
        <v>104</v>
      </c>
      <c r="M21" s="62">
        <v>94.54545454545455</v>
      </c>
      <c r="N21" s="13">
        <v>3.6666666666666665</v>
      </c>
      <c r="O21" s="42">
        <v>3.466666666666667</v>
      </c>
      <c r="P21" s="15">
        <v>94.54545454545456</v>
      </c>
    </row>
    <row r="22" spans="1:16" ht="14.25">
      <c r="A22" s="8"/>
      <c r="B22" s="8"/>
      <c r="C22" s="8"/>
      <c r="D22" s="8"/>
      <c r="E22" s="8"/>
      <c r="F22" s="8"/>
      <c r="G22" s="8"/>
      <c r="H22" s="74"/>
      <c r="I22" s="74" t="s">
        <v>16</v>
      </c>
      <c r="J22" s="78"/>
      <c r="K22" s="79" t="e">
        <f>#REF!</f>
        <v>#REF!</v>
      </c>
      <c r="L22" s="78" t="e">
        <f>#REF!</f>
        <v>#REF!</v>
      </c>
      <c r="M22" s="80" t="e">
        <f>L22/K22*100</f>
        <v>#REF!</v>
      </c>
      <c r="N22" s="74"/>
      <c r="O22" s="8"/>
      <c r="P22" s="8"/>
    </row>
    <row r="23" spans="1:16" ht="12.75">
      <c r="A23" s="8"/>
      <c r="B23" s="8"/>
      <c r="C23" s="8"/>
      <c r="D23" s="8"/>
      <c r="E23" s="8"/>
      <c r="F23" s="8"/>
      <c r="G23" s="8"/>
      <c r="H23" s="74"/>
      <c r="I23" s="74"/>
      <c r="J23" s="75"/>
      <c r="K23" s="77" t="e">
        <f>K21+K22</f>
        <v>#REF!</v>
      </c>
      <c r="L23" s="77" t="e">
        <f>L21+L22</f>
        <v>#REF!</v>
      </c>
      <c r="M23" s="80" t="e">
        <f>L23/K23*100</f>
        <v>#REF!</v>
      </c>
      <c r="N23" s="74"/>
      <c r="O23" s="8"/>
      <c r="P23" s="8"/>
    </row>
    <row r="24" ht="12.75">
      <c r="H24" s="44" t="s">
        <v>12</v>
      </c>
    </row>
    <row r="25" spans="1:16" ht="12.75">
      <c r="A25" s="82" t="s">
        <v>0</v>
      </c>
      <c r="B25" s="82" t="s">
        <v>1</v>
      </c>
      <c r="C25" s="82"/>
      <c r="D25" s="82"/>
      <c r="E25" s="83" t="s">
        <v>4</v>
      </c>
      <c r="F25" s="83"/>
      <c r="G25" s="83"/>
      <c r="H25" s="83" t="s">
        <v>5</v>
      </c>
      <c r="I25" s="83"/>
      <c r="J25" s="83"/>
      <c r="K25" s="83" t="s">
        <v>6</v>
      </c>
      <c r="L25" s="83"/>
      <c r="M25" s="83"/>
      <c r="N25" s="83" t="s">
        <v>7</v>
      </c>
      <c r="O25" s="83"/>
      <c r="P25" s="83"/>
    </row>
    <row r="26" spans="1:16" ht="12.75">
      <c r="A26" s="82"/>
      <c r="B26" s="9" t="s">
        <v>2</v>
      </c>
      <c r="C26" s="9" t="s">
        <v>3</v>
      </c>
      <c r="D26" s="11" t="s">
        <v>9</v>
      </c>
      <c r="E26" s="9" t="s">
        <v>2</v>
      </c>
      <c r="F26" s="9" t="s">
        <v>3</v>
      </c>
      <c r="G26" s="11" t="s">
        <v>9</v>
      </c>
      <c r="H26" s="9" t="s">
        <v>2</v>
      </c>
      <c r="I26" s="9" t="s">
        <v>3</v>
      </c>
      <c r="J26" s="11" t="s">
        <v>9</v>
      </c>
      <c r="K26" s="9" t="s">
        <v>2</v>
      </c>
      <c r="L26" s="9" t="s">
        <v>3</v>
      </c>
      <c r="M26" s="11" t="s">
        <v>9</v>
      </c>
      <c r="N26" s="9" t="s">
        <v>2</v>
      </c>
      <c r="O26" s="9" t="s">
        <v>3</v>
      </c>
      <c r="P26" s="11" t="s">
        <v>9</v>
      </c>
    </row>
    <row r="27" spans="1:16" ht="12.75" customHeight="1">
      <c r="A27" s="9">
        <v>60</v>
      </c>
      <c r="B27" s="30">
        <v>7680</v>
      </c>
      <c r="C27" s="9">
        <v>7562</v>
      </c>
      <c r="D27" s="15">
        <v>98.46354166666667</v>
      </c>
      <c r="E27" s="13">
        <v>128</v>
      </c>
      <c r="F27" s="42">
        <v>126.03333333333333</v>
      </c>
      <c r="G27" s="15">
        <v>98.46354166666667</v>
      </c>
      <c r="H27" s="13">
        <v>12.487804878048781</v>
      </c>
      <c r="I27" s="42">
        <v>12.645484949832776</v>
      </c>
      <c r="J27" s="15">
        <v>101.26267244983278</v>
      </c>
      <c r="K27" s="43">
        <v>615</v>
      </c>
      <c r="L27" s="16">
        <v>598</v>
      </c>
      <c r="M27" s="15">
        <v>97.23577235772358</v>
      </c>
      <c r="N27" s="13">
        <v>10.25</v>
      </c>
      <c r="O27" s="42">
        <v>9.966666666666667</v>
      </c>
      <c r="P27" s="15">
        <v>97.23577235772358</v>
      </c>
    </row>
    <row r="30" spans="1:5" s="46" customFormat="1" ht="20.25">
      <c r="A30" s="58"/>
      <c r="B30" s="61">
        <v>13806.6</v>
      </c>
      <c r="C30" s="59"/>
      <c r="D30" s="60"/>
      <c r="E30" s="52" t="s">
        <v>13</v>
      </c>
    </row>
    <row r="31" spans="2:4" s="46" customFormat="1" ht="12.75" hidden="1">
      <c r="B31" s="47"/>
      <c r="C31" s="47"/>
      <c r="D31" s="48"/>
    </row>
    <row r="32" spans="2:4" s="46" customFormat="1" ht="12.75" hidden="1">
      <c r="B32" s="47"/>
      <c r="C32" s="47"/>
      <c r="D32" s="48"/>
    </row>
    <row r="33" spans="2:4" s="46" customFormat="1" ht="12.75" hidden="1">
      <c r="B33" s="47"/>
      <c r="C33" s="47"/>
      <c r="D33" s="48"/>
    </row>
    <row r="34" spans="2:4" s="46" customFormat="1" ht="12.75" hidden="1">
      <c r="B34" s="47"/>
      <c r="C34" s="47"/>
      <c r="D34" s="48"/>
    </row>
    <row r="35" spans="2:4" s="46" customFormat="1" ht="12.75">
      <c r="B35" s="47"/>
      <c r="C35" s="47"/>
      <c r="D35" s="48"/>
    </row>
    <row r="36" spans="1:16" ht="12.75">
      <c r="A36" s="107" t="s">
        <v>0</v>
      </c>
      <c r="B36" s="82" t="s">
        <v>1</v>
      </c>
      <c r="C36" s="82"/>
      <c r="D36" s="82"/>
      <c r="E36" s="83" t="s">
        <v>4</v>
      </c>
      <c r="F36" s="83"/>
      <c r="G36" s="83"/>
      <c r="H36" s="83" t="s">
        <v>5</v>
      </c>
      <c r="I36" s="83"/>
      <c r="J36" s="83"/>
      <c r="K36" s="83" t="s">
        <v>6</v>
      </c>
      <c r="L36" s="83"/>
      <c r="M36" s="83"/>
      <c r="N36" s="83" t="s">
        <v>7</v>
      </c>
      <c r="O36" s="83"/>
      <c r="P36" s="83"/>
    </row>
    <row r="37" spans="1:16" ht="12.75">
      <c r="A37" s="107"/>
      <c r="B37" s="9" t="s">
        <v>2</v>
      </c>
      <c r="C37" s="9" t="s">
        <v>3</v>
      </c>
      <c r="D37" s="11" t="s">
        <v>9</v>
      </c>
      <c r="E37" s="9" t="s">
        <v>2</v>
      </c>
      <c r="F37" s="9" t="s">
        <v>3</v>
      </c>
      <c r="G37" s="11" t="s">
        <v>9</v>
      </c>
      <c r="H37" s="9" t="s">
        <v>2</v>
      </c>
      <c r="I37" s="9" t="s">
        <v>3</v>
      </c>
      <c r="J37" s="11" t="s">
        <v>9</v>
      </c>
      <c r="K37" s="9" t="s">
        <v>2</v>
      </c>
      <c r="L37" s="9" t="s">
        <v>3</v>
      </c>
      <c r="M37" s="11" t="s">
        <v>9</v>
      </c>
      <c r="N37" s="9" t="s">
        <v>2</v>
      </c>
      <c r="O37" s="9" t="s">
        <v>3</v>
      </c>
      <c r="P37" s="11" t="s">
        <v>9</v>
      </c>
    </row>
    <row r="38" spans="1:16" ht="12.75">
      <c r="A38" s="45">
        <v>85</v>
      </c>
      <c r="B38" s="51">
        <v>30615</v>
      </c>
      <c r="C38" s="45">
        <v>30981</v>
      </c>
      <c r="D38" s="15">
        <v>101.19549240568348</v>
      </c>
      <c r="E38" s="30">
        <v>360.1764705882353</v>
      </c>
      <c r="F38" s="42">
        <v>364.4823529411765</v>
      </c>
      <c r="G38" s="15">
        <v>101.19549240568348</v>
      </c>
      <c r="H38" s="108">
        <v>19.190916178099265</v>
      </c>
      <c r="I38" s="108">
        <v>19.557822612170437</v>
      </c>
      <c r="J38" s="15">
        <v>101.91187554917198</v>
      </c>
      <c r="K38" s="51">
        <v>4036.5454545454545</v>
      </c>
      <c r="L38" s="45">
        <v>3986</v>
      </c>
      <c r="M38" s="57">
        <v>98.74780415296608</v>
      </c>
      <c r="N38" s="13">
        <v>47.48877005347593</v>
      </c>
      <c r="O38" s="42">
        <v>46.89411764705882</v>
      </c>
      <c r="P38" s="15">
        <v>98.74780415296608</v>
      </c>
    </row>
    <row r="39" spans="2:4" ht="12.75">
      <c r="B39" s="49"/>
      <c r="C39" s="64"/>
      <c r="D39" s="50"/>
    </row>
    <row r="40" spans="1:16" ht="16.5">
      <c r="A40" s="104" t="s">
        <v>23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5"/>
      <c r="L40" s="105"/>
      <c r="M40" s="105"/>
      <c r="N40" s="105"/>
      <c r="O40" s="105"/>
      <c r="P40" s="106"/>
    </row>
    <row r="41" spans="1:16" ht="39.75" customHeight="1">
      <c r="A41" s="10"/>
      <c r="B41" s="82" t="s">
        <v>10</v>
      </c>
      <c r="C41" s="82"/>
      <c r="D41" s="82"/>
      <c r="E41" s="86" t="s">
        <v>14</v>
      </c>
      <c r="F41" s="87"/>
      <c r="G41" s="88"/>
      <c r="H41" s="70" t="s">
        <v>17</v>
      </c>
      <c r="I41" s="70" t="s">
        <v>18</v>
      </c>
      <c r="J41" s="70" t="s">
        <v>19</v>
      </c>
      <c r="N41" s="7"/>
      <c r="O41" s="22"/>
      <c r="P41" s="22"/>
    </row>
    <row r="42" spans="1:16" ht="12.75">
      <c r="A42" s="10"/>
      <c r="B42" s="9" t="s">
        <v>2</v>
      </c>
      <c r="C42" s="9" t="s">
        <v>3</v>
      </c>
      <c r="D42" s="11" t="s">
        <v>9</v>
      </c>
      <c r="E42" s="9" t="s">
        <v>2</v>
      </c>
      <c r="F42" s="9" t="s">
        <v>3</v>
      </c>
      <c r="G42" s="11" t="s">
        <v>9</v>
      </c>
      <c r="H42" s="9" t="s">
        <v>2</v>
      </c>
      <c r="I42" s="9" t="s">
        <v>3</v>
      </c>
      <c r="J42" s="11" t="s">
        <v>9</v>
      </c>
      <c r="N42" s="7"/>
      <c r="O42" s="22"/>
      <c r="P42" s="22"/>
    </row>
    <row r="43" spans="1:16" ht="15.75">
      <c r="A43" s="10"/>
      <c r="B43" s="53">
        <v>10240.5</v>
      </c>
      <c r="C43" s="54">
        <v>15193</v>
      </c>
      <c r="D43" s="63">
        <v>148.36189639177775</v>
      </c>
      <c r="E43" s="31">
        <v>998</v>
      </c>
      <c r="F43" s="54">
        <v>14</v>
      </c>
      <c r="G43" s="32">
        <v>1.402805611222445</v>
      </c>
      <c r="H43" s="68">
        <v>11183.7</v>
      </c>
      <c r="I43" s="69">
        <v>15222</v>
      </c>
      <c r="J43" s="71">
        <v>136.10880120174897</v>
      </c>
      <c r="N43" s="7"/>
      <c r="O43" s="22"/>
      <c r="P43" s="22"/>
    </row>
    <row r="44" spans="1:16" ht="15.75">
      <c r="A44" s="14"/>
      <c r="B44" s="56" t="s">
        <v>15</v>
      </c>
      <c r="C44" s="55"/>
      <c r="D44" s="55"/>
      <c r="E44" s="55"/>
      <c r="F44" s="55"/>
      <c r="G44" s="56"/>
      <c r="H44" s="55"/>
      <c r="I44" s="55"/>
      <c r="J44" s="56" t="s">
        <v>11</v>
      </c>
      <c r="K44" s="55"/>
      <c r="L44" s="8"/>
      <c r="M44" s="8"/>
      <c r="N44" s="12"/>
      <c r="O44" s="8"/>
      <c r="P44" s="8"/>
    </row>
    <row r="45" spans="2:3" s="81" customFormat="1" ht="12.75">
      <c r="B45" s="76">
        <v>167209.8</v>
      </c>
      <c r="C45" s="81">
        <v>363671.75</v>
      </c>
    </row>
  </sheetData>
  <sheetProtection/>
  <mergeCells count="50">
    <mergeCell ref="K36:M36"/>
    <mergeCell ref="N36:P36"/>
    <mergeCell ref="K19:M19"/>
    <mergeCell ref="B41:D41"/>
    <mergeCell ref="E41:G41"/>
    <mergeCell ref="A40:P40"/>
    <mergeCell ref="A25:A26"/>
    <mergeCell ref="A36:A37"/>
    <mergeCell ref="B36:D36"/>
    <mergeCell ref="A17:P17"/>
    <mergeCell ref="A19:A20"/>
    <mergeCell ref="N19:P19"/>
    <mergeCell ref="B19:D19"/>
    <mergeCell ref="B25:D25"/>
    <mergeCell ref="K25:M25"/>
    <mergeCell ref="N25:P25"/>
    <mergeCell ref="E36:G36"/>
    <mergeCell ref="H36:J36"/>
    <mergeCell ref="E12:G12"/>
    <mergeCell ref="E19:G19"/>
    <mergeCell ref="H19:J19"/>
    <mergeCell ref="E25:G25"/>
    <mergeCell ref="H25:J25"/>
    <mergeCell ref="A12:A13"/>
    <mergeCell ref="B12:D12"/>
    <mergeCell ref="Q3:S3"/>
    <mergeCell ref="E4:G4"/>
    <mergeCell ref="H4:J4"/>
    <mergeCell ref="N12:P12"/>
    <mergeCell ref="N4:P4"/>
    <mergeCell ref="K4:M4"/>
    <mergeCell ref="H12:J12"/>
    <mergeCell ref="Z3:AB3"/>
    <mergeCell ref="W3:Y3"/>
    <mergeCell ref="A4:A5"/>
    <mergeCell ref="B4:D4"/>
    <mergeCell ref="A1:P1"/>
    <mergeCell ref="A2:P2"/>
    <mergeCell ref="K12:M12"/>
    <mergeCell ref="A10:P10"/>
    <mergeCell ref="AV3:AV4"/>
    <mergeCell ref="AW3:AW4"/>
    <mergeCell ref="AR3:AT3"/>
    <mergeCell ref="AU3:AU4"/>
    <mergeCell ref="T3:V3"/>
    <mergeCell ref="AO3:AQ3"/>
    <mergeCell ref="AC3:AE3"/>
    <mergeCell ref="AF3:AH3"/>
    <mergeCell ref="AI3:AK3"/>
    <mergeCell ref="AL3:AN3"/>
  </mergeCells>
  <printOptions/>
  <pageMargins left="0.4" right="0.24" top="0.62" bottom="0.2" header="0.78" footer="0.2"/>
  <pageSetup horizontalDpi="600" verticalDpi="600" orientation="landscape" paperSize="9" scale="73" r:id="rId1"/>
  <colBreaks count="3" manualBreakCount="3">
    <brk id="16" max="65535" man="1"/>
    <brk id="25" max="65535" man="1"/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2022-07-18T06:33:21Z</cp:lastPrinted>
  <dcterms:created xsi:type="dcterms:W3CDTF">2013-09-16T05:23:41Z</dcterms:created>
  <dcterms:modified xsi:type="dcterms:W3CDTF">2022-09-08T09:35:28Z</dcterms:modified>
  <cp:category/>
  <cp:version/>
  <cp:contentType/>
  <cp:contentStatus/>
</cp:coreProperties>
</file>